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+ trabalho\AEPS\2024-2025\2. UNIÃO\"/>
    </mc:Choice>
  </mc:AlternateContent>
  <xr:revisionPtr revIDLastSave="0" documentId="13_ncr:1_{BBA0A53C-EF6B-4240-945C-79939E212A8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SULTADO FINANCEI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lSY/FigBbxR8csLIHScES4Gn5Hw=="/>
    </ext>
  </extLst>
</workbook>
</file>

<file path=xl/calcChain.xml><?xml version="1.0" encoding="utf-8"?>
<calcChain xmlns="http://schemas.openxmlformats.org/spreadsheetml/2006/main">
  <c r="T7" i="1" l="1"/>
  <c r="T13" i="1"/>
  <c r="T19" i="1"/>
  <c r="T20" i="1"/>
  <c r="T21" i="1"/>
  <c r="S22" i="1"/>
  <c r="S21" i="1"/>
  <c r="S20" i="1"/>
  <c r="S19" i="1"/>
  <c r="S13" i="1"/>
  <c r="S7" i="1"/>
  <c r="R21" i="1"/>
  <c r="R20" i="1"/>
  <c r="R22" i="1" s="1"/>
  <c r="R19" i="1"/>
  <c r="R16" i="1"/>
  <c r="R13" i="1"/>
  <c r="R7" i="1"/>
  <c r="Q21" i="1"/>
  <c r="Q20" i="1"/>
  <c r="T22" i="1" l="1"/>
  <c r="Q19" i="1"/>
  <c r="Q16" i="1"/>
  <c r="Q13" i="1"/>
  <c r="Q7" i="1"/>
  <c r="Q22" i="1" l="1"/>
  <c r="P20" i="1"/>
  <c r="P21" i="1"/>
  <c r="P13" i="1"/>
  <c r="P16" i="1"/>
  <c r="P19" i="1"/>
  <c r="P7" i="1"/>
  <c r="P22" i="1" l="1"/>
</calcChain>
</file>

<file path=xl/sharedStrings.xml><?xml version="1.0" encoding="utf-8"?>
<sst xmlns="http://schemas.openxmlformats.org/spreadsheetml/2006/main" count="28" uniqueCount="13">
  <si>
    <t>Suplemento Previdência do Servidor Público</t>
  </si>
  <si>
    <t>RECEITA</t>
  </si>
  <si>
    <t>DESPESA</t>
  </si>
  <si>
    <t>RESULTADO</t>
  </si>
  <si>
    <t>DEMAIS</t>
  </si>
  <si>
    <t>INATIVIDADE MILITARES</t>
  </si>
  <si>
    <t>PENSÕES
MILITARES</t>
  </si>
  <si>
    <t>FCDF</t>
  </si>
  <si>
    <t>TOTAL</t>
  </si>
  <si>
    <t xml:space="preserve">Nota: No grupo "Demais" foram considerados: FCDF (até 2016, no RREO de 2018, que foi fonte de dados para 2017 e 2018, as despesas de FCDF se incorporaram às dos "CIVIS"); extinto IPC; sentenças judiciais; e outros. </t>
  </si>
  <si>
    <t>Fonte: STN - Relatório Resumido de Execução Orçamentária - RREO (https://siconfi.tesouro.gov.br/siconfi/index.jsf) - Posição 12/2023 - Demonstrativo das Receitas e Despesas Previdenciárias do RPPS</t>
  </si>
  <si>
    <t>RPPS DOS SERVIDORES CIVIS</t>
  </si>
  <si>
    <t>Resultado Financeiro do RPPS dos Servidores Civis da União e do Sistema de Proteção Social dos Militares das Forças Armadas (Evolução 2007 a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</si>
</sst>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"/>
    <numFmt numFmtId="165" formatCode="#,##0.00_ ;\-#,##0.00\ "/>
  </numFmts>
  <fonts count="9" x14ac:knownFonts="1">
    <font>
      <sz val="11"/>
      <color theme="1"/>
      <name val="Arial"/>
    </font>
    <font>
      <b/>
      <sz val="12"/>
      <color rgb="FF595959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1"/>
      <color rgb="FFFFFF00"/>
      <name val="Calibri"/>
      <family val="2"/>
    </font>
    <font>
      <b/>
      <sz val="8"/>
      <color theme="0"/>
      <name val="Calibri"/>
      <family val="2"/>
    </font>
    <font>
      <sz val="8"/>
      <name val="Calibri"/>
      <family val="2"/>
    </font>
    <font>
      <sz val="8"/>
      <color rgb="FF595959"/>
      <name val="Calibri"/>
      <family val="2"/>
    </font>
    <font>
      <b/>
      <sz val="8"/>
      <color rgb="FFFFFF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2E75B5"/>
        <bgColor rgb="FF2E75B5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vertical="center"/>
    </xf>
    <xf numFmtId="0" fontId="3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/>
    <xf numFmtId="165" fontId="7" fillId="0" borderId="0" xfId="0" applyNumberFormat="1" applyFont="1"/>
    <xf numFmtId="0" fontId="1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6" fillId="0" borderId="3" xfId="0" applyFont="1" applyBorder="1"/>
    <xf numFmtId="0" fontId="3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8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AB998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2" sqref="A2"/>
    </sheetView>
  </sheetViews>
  <sheetFormatPr defaultColWidth="12.59765625" defaultRowHeight="15" customHeight="1" x14ac:dyDescent="0.3"/>
  <cols>
    <col min="1" max="1" width="13.69921875" style="3" customWidth="1"/>
    <col min="2" max="2" width="7.59765625" style="3" customWidth="1"/>
    <col min="3" max="20" width="15.59765625" style="3" customWidth="1"/>
    <col min="21" max="28" width="7.59765625" style="3" customWidth="1"/>
    <col min="29" max="16384" width="12.59765625" style="3"/>
  </cols>
  <sheetData>
    <row r="1" spans="1:28" ht="15.6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5.6" x14ac:dyDescent="0.3">
      <c r="A2" s="18" t="s">
        <v>12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4.5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/>
      <c r="Q3" s="5"/>
      <c r="R3" s="5"/>
      <c r="S3" s="5"/>
      <c r="T3" s="5"/>
    </row>
    <row r="4" spans="1:28" s="14" customFormat="1" ht="12.75" customHeight="1" x14ac:dyDescent="0.2">
      <c r="A4" s="6"/>
      <c r="B4" s="6"/>
      <c r="C4" s="6">
        <v>2007</v>
      </c>
      <c r="D4" s="6">
        <v>2008</v>
      </c>
      <c r="E4" s="6">
        <v>2009</v>
      </c>
      <c r="F4" s="6">
        <v>2010</v>
      </c>
      <c r="G4" s="6">
        <v>2011</v>
      </c>
      <c r="H4" s="6">
        <v>2012</v>
      </c>
      <c r="I4" s="6">
        <v>2013</v>
      </c>
      <c r="J4" s="6">
        <v>2014</v>
      </c>
      <c r="K4" s="6">
        <v>2015</v>
      </c>
      <c r="L4" s="6">
        <v>2016</v>
      </c>
      <c r="M4" s="6">
        <v>2017</v>
      </c>
      <c r="N4" s="6">
        <v>2018</v>
      </c>
      <c r="O4" s="6">
        <v>2019</v>
      </c>
      <c r="P4" s="6">
        <v>2020</v>
      </c>
      <c r="Q4" s="6">
        <v>2021</v>
      </c>
      <c r="R4" s="6">
        <v>2022</v>
      </c>
      <c r="S4" s="6">
        <v>2023</v>
      </c>
      <c r="T4" s="23">
        <v>2024</v>
      </c>
      <c r="U4" s="4"/>
      <c r="V4" s="4"/>
      <c r="W4" s="4"/>
      <c r="X4" s="4"/>
      <c r="Y4" s="4"/>
      <c r="Z4" s="4"/>
      <c r="AA4" s="4"/>
      <c r="AB4" s="4"/>
    </row>
    <row r="5" spans="1:28" s="14" customFormat="1" ht="12.75" customHeight="1" x14ac:dyDescent="0.2">
      <c r="A5" s="21" t="s">
        <v>11</v>
      </c>
      <c r="B5" s="7" t="s">
        <v>1</v>
      </c>
      <c r="C5" s="8">
        <v>13912094000</v>
      </c>
      <c r="D5" s="8">
        <v>16068455850</v>
      </c>
      <c r="E5" s="8">
        <v>18510842510</v>
      </c>
      <c r="F5" s="8">
        <v>20807680980</v>
      </c>
      <c r="G5" s="8">
        <v>22614453900</v>
      </c>
      <c r="H5" s="8">
        <v>22983504950</v>
      </c>
      <c r="I5" s="8">
        <v>24577284780</v>
      </c>
      <c r="J5" s="8">
        <v>26935134370</v>
      </c>
      <c r="K5" s="8">
        <v>29498633209.810001</v>
      </c>
      <c r="L5" s="8">
        <v>30696403217.43</v>
      </c>
      <c r="M5" s="8">
        <v>33468503000</v>
      </c>
      <c r="N5" s="8">
        <v>33410892000</v>
      </c>
      <c r="O5" s="8">
        <v>33166946000</v>
      </c>
      <c r="P5" s="8">
        <v>39435589145.779999</v>
      </c>
      <c r="Q5" s="9">
        <v>40654572959.019997</v>
      </c>
      <c r="R5" s="9">
        <v>39455621725.269997</v>
      </c>
      <c r="S5" s="9">
        <v>39229549849.660004</v>
      </c>
      <c r="T5" s="9">
        <v>41372557504.400002</v>
      </c>
      <c r="U5" s="4"/>
      <c r="V5" s="4"/>
      <c r="W5" s="4"/>
      <c r="X5" s="4"/>
      <c r="Y5" s="4"/>
      <c r="Z5" s="4"/>
      <c r="AA5" s="4"/>
      <c r="AB5" s="4"/>
    </row>
    <row r="6" spans="1:28" s="14" customFormat="1" ht="12.75" customHeight="1" x14ac:dyDescent="0.2">
      <c r="A6" s="22"/>
      <c r="B6" s="10" t="s">
        <v>2</v>
      </c>
      <c r="C6" s="9">
        <v>32437328000</v>
      </c>
      <c r="D6" s="9">
        <v>38253647290</v>
      </c>
      <c r="E6" s="9">
        <v>44096270570</v>
      </c>
      <c r="F6" s="9">
        <v>50407320089.459999</v>
      </c>
      <c r="G6" s="9">
        <v>55355597070</v>
      </c>
      <c r="H6" s="9">
        <v>56998651955.18</v>
      </c>
      <c r="I6" s="9">
        <v>56332038200</v>
      </c>
      <c r="J6" s="9">
        <v>60345557500</v>
      </c>
      <c r="K6" s="9">
        <v>64896925400.93</v>
      </c>
      <c r="L6" s="9">
        <v>68297955149.010002</v>
      </c>
      <c r="M6" s="9">
        <v>78105856000</v>
      </c>
      <c r="N6" s="9">
        <v>79850311000</v>
      </c>
      <c r="O6" s="9">
        <v>86213011000</v>
      </c>
      <c r="P6" s="9">
        <v>87942642448.889999</v>
      </c>
      <c r="Q6" s="9">
        <v>88783047501.149994</v>
      </c>
      <c r="R6" s="9">
        <v>90029447499.580002</v>
      </c>
      <c r="S6" s="9">
        <v>94005367597.600006</v>
      </c>
      <c r="T6" s="9">
        <v>97192530849.100006</v>
      </c>
      <c r="U6" s="4"/>
      <c r="V6" s="4"/>
      <c r="W6" s="4"/>
      <c r="X6" s="4"/>
      <c r="Y6" s="4"/>
      <c r="Z6" s="4"/>
      <c r="AA6" s="4"/>
      <c r="AB6" s="4"/>
    </row>
    <row r="7" spans="1:28" s="14" customFormat="1" ht="12.75" customHeight="1" x14ac:dyDescent="0.2">
      <c r="A7" s="11"/>
      <c r="B7" s="11" t="s">
        <v>3</v>
      </c>
      <c r="C7" s="12">
        <v>-18525234000</v>
      </c>
      <c r="D7" s="12">
        <v>-22185191440</v>
      </c>
      <c r="E7" s="12">
        <v>-25585428060</v>
      </c>
      <c r="F7" s="12">
        <v>-29599639109.459999</v>
      </c>
      <c r="G7" s="12">
        <v>-32741143170</v>
      </c>
      <c r="H7" s="12">
        <v>-34015147005.18</v>
      </c>
      <c r="I7" s="12">
        <v>-31754753420</v>
      </c>
      <c r="J7" s="12">
        <v>-33410423130</v>
      </c>
      <c r="K7" s="12">
        <v>-35398292191.120003</v>
      </c>
      <c r="L7" s="12">
        <v>-37601551932</v>
      </c>
      <c r="M7" s="13">
        <v>-44637353000</v>
      </c>
      <c r="N7" s="13">
        <v>-46439419000</v>
      </c>
      <c r="O7" s="13">
        <v>-53046065000</v>
      </c>
      <c r="P7" s="13">
        <f>P5-P6</f>
        <v>-48507053303.110001</v>
      </c>
      <c r="Q7" s="13">
        <f>Q5-Q6</f>
        <v>-48128474542.129997</v>
      </c>
      <c r="R7" s="13">
        <f>R5-R6</f>
        <v>-50573825774.310005</v>
      </c>
      <c r="S7" s="13">
        <f>S5-S6</f>
        <v>-54775817747.940002</v>
      </c>
      <c r="T7" s="13">
        <f>T5-T6</f>
        <v>-55819973344.700005</v>
      </c>
      <c r="U7" s="4"/>
      <c r="V7" s="4"/>
      <c r="W7" s="4"/>
      <c r="X7" s="4"/>
      <c r="Y7" s="4"/>
      <c r="Z7" s="4"/>
      <c r="AA7" s="4"/>
      <c r="AB7" s="4"/>
    </row>
    <row r="8" spans="1:28" s="14" customFormat="1" ht="12.75" customHeight="1" x14ac:dyDescent="0.2">
      <c r="A8" s="19" t="s">
        <v>4</v>
      </c>
      <c r="B8" s="7" t="s">
        <v>1</v>
      </c>
      <c r="C8" s="8"/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4"/>
      <c r="V8" s="4"/>
      <c r="W8" s="4"/>
      <c r="X8" s="4"/>
      <c r="Y8" s="4"/>
      <c r="Z8" s="4"/>
      <c r="AA8" s="4"/>
      <c r="AB8" s="4"/>
    </row>
    <row r="9" spans="1:28" s="14" customFormat="1" ht="12.75" customHeight="1" x14ac:dyDescent="0.2">
      <c r="A9" s="20"/>
      <c r="B9" s="10" t="s">
        <v>2</v>
      </c>
      <c r="C9" s="9">
        <v>2574043000</v>
      </c>
      <c r="D9" s="9">
        <v>395201658.35000002</v>
      </c>
      <c r="E9" s="9">
        <v>2468606560</v>
      </c>
      <c r="F9" s="9">
        <v>2119614230</v>
      </c>
      <c r="G9" s="9">
        <v>1825349760</v>
      </c>
      <c r="H9" s="9">
        <v>2225560150</v>
      </c>
      <c r="I9" s="9">
        <v>4208978130</v>
      </c>
      <c r="J9" s="9">
        <v>4032175660</v>
      </c>
      <c r="K9" s="9">
        <v>4609518850.3500004</v>
      </c>
      <c r="L9" s="9">
        <v>5480702945.2600002</v>
      </c>
      <c r="M9" s="9">
        <v>2078259816.4200001</v>
      </c>
      <c r="N9" s="9">
        <v>1438554831.1400001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4"/>
      <c r="V9" s="4"/>
      <c r="W9" s="4"/>
      <c r="X9" s="4"/>
      <c r="Y9" s="4"/>
      <c r="Z9" s="4"/>
      <c r="AA9" s="4"/>
      <c r="AB9" s="4"/>
    </row>
    <row r="10" spans="1:28" s="14" customFormat="1" ht="12.75" customHeight="1" x14ac:dyDescent="0.2">
      <c r="A10" s="11"/>
      <c r="B10" s="11" t="s">
        <v>3</v>
      </c>
      <c r="C10" s="12">
        <v>-2574043000</v>
      </c>
      <c r="D10" s="12">
        <v>-395201658.35000002</v>
      </c>
      <c r="E10" s="12">
        <v>-2468606560</v>
      </c>
      <c r="F10" s="12">
        <v>-2119614230</v>
      </c>
      <c r="G10" s="12">
        <v>-1825349760</v>
      </c>
      <c r="H10" s="12">
        <v>-2225560150</v>
      </c>
      <c r="I10" s="12">
        <v>-4208978130</v>
      </c>
      <c r="J10" s="12">
        <v>-4032175660</v>
      </c>
      <c r="K10" s="12">
        <v>-4609518850.3500004</v>
      </c>
      <c r="L10" s="12">
        <v>-5480702945.2600002</v>
      </c>
      <c r="M10" s="13">
        <v>-2078259816.4200001</v>
      </c>
      <c r="N10" s="13">
        <v>-1438554831.1400001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4"/>
      <c r="V10" s="4"/>
      <c r="W10" s="4"/>
      <c r="X10" s="4"/>
      <c r="Y10" s="4"/>
      <c r="Z10" s="4"/>
      <c r="AA10" s="4"/>
      <c r="AB10" s="4"/>
    </row>
    <row r="11" spans="1:28" s="14" customFormat="1" ht="12.75" customHeight="1" x14ac:dyDescent="0.2">
      <c r="A11" s="21" t="s">
        <v>5</v>
      </c>
      <c r="B11" s="7" t="s">
        <v>1</v>
      </c>
      <c r="C11" s="8">
        <v>1304283000</v>
      </c>
      <c r="D11" s="8">
        <v>1512857010</v>
      </c>
      <c r="E11" s="8">
        <v>1681260730</v>
      </c>
      <c r="F11" s="8">
        <v>1869020960</v>
      </c>
      <c r="G11" s="8">
        <v>2025441010</v>
      </c>
      <c r="H11" s="8">
        <v>2001211410</v>
      </c>
      <c r="I11" s="8">
        <v>2170713920</v>
      </c>
      <c r="J11" s="8">
        <v>2343239610</v>
      </c>
      <c r="K11" s="8">
        <v>2649782581.1999998</v>
      </c>
      <c r="L11" s="8">
        <v>2929513668.3000002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4"/>
      <c r="V11" s="4"/>
      <c r="W11" s="4"/>
      <c r="X11" s="4"/>
      <c r="Y11" s="4"/>
      <c r="Z11" s="4"/>
      <c r="AA11" s="4"/>
      <c r="AB11" s="4"/>
    </row>
    <row r="12" spans="1:28" s="14" customFormat="1" ht="12.75" customHeight="1" x14ac:dyDescent="0.2">
      <c r="A12" s="20"/>
      <c r="B12" s="10" t="s">
        <v>2</v>
      </c>
      <c r="C12" s="9">
        <v>17658171000</v>
      </c>
      <c r="D12" s="9">
        <v>20003212380</v>
      </c>
      <c r="E12" s="9">
        <v>20642119960</v>
      </c>
      <c r="F12" s="9">
        <v>21395542760</v>
      </c>
      <c r="G12" s="9">
        <v>21965528050</v>
      </c>
      <c r="H12" s="9">
        <v>23321608600</v>
      </c>
      <c r="I12" s="9">
        <v>28892944840</v>
      </c>
      <c r="J12" s="9">
        <v>31848796510</v>
      </c>
      <c r="K12" s="9">
        <v>36998811217.699997</v>
      </c>
      <c r="L12" s="9">
        <v>36998811217.699997</v>
      </c>
      <c r="M12" s="9">
        <v>21902046000</v>
      </c>
      <c r="N12" s="9">
        <v>24797464000</v>
      </c>
      <c r="O12" s="9">
        <v>26788833000</v>
      </c>
      <c r="P12" s="9">
        <v>28091217144.349998</v>
      </c>
      <c r="Q12" s="9">
        <v>29527793832.049999</v>
      </c>
      <c r="R12" s="9">
        <v>31069659558.720001</v>
      </c>
      <c r="S12" s="9">
        <v>32448757387.849998</v>
      </c>
      <c r="T12" s="9">
        <v>32903285690.529999</v>
      </c>
      <c r="U12" s="4"/>
      <c r="V12" s="4"/>
      <c r="W12" s="4"/>
      <c r="X12" s="4"/>
      <c r="Y12" s="4"/>
      <c r="Z12" s="4"/>
      <c r="AA12" s="4"/>
      <c r="AB12" s="4"/>
    </row>
    <row r="13" spans="1:28" s="14" customFormat="1" ht="12.75" customHeight="1" x14ac:dyDescent="0.2">
      <c r="A13" s="11"/>
      <c r="B13" s="11" t="s">
        <v>3</v>
      </c>
      <c r="C13" s="12">
        <v>-16353888000</v>
      </c>
      <c r="D13" s="12">
        <v>-18490355370</v>
      </c>
      <c r="E13" s="12">
        <v>-18960859230</v>
      </c>
      <c r="F13" s="12">
        <v>-19526521800</v>
      </c>
      <c r="G13" s="12">
        <v>-19940087040</v>
      </c>
      <c r="H13" s="12">
        <v>-21320397190</v>
      </c>
      <c r="I13" s="12">
        <v>-26722230920</v>
      </c>
      <c r="J13" s="12">
        <v>-29505556900</v>
      </c>
      <c r="K13" s="12">
        <v>-32506781069.380001</v>
      </c>
      <c r="L13" s="12">
        <v>-34069297549.400002</v>
      </c>
      <c r="M13" s="13">
        <v>-21902046000</v>
      </c>
      <c r="N13" s="13">
        <v>-24797464000</v>
      </c>
      <c r="O13" s="13">
        <v>-26788833000</v>
      </c>
      <c r="P13" s="13">
        <f>P11-P12</f>
        <v>-28091217144.349998</v>
      </c>
      <c r="Q13" s="13">
        <f>Q11-Q12</f>
        <v>-29527793832.049999</v>
      </c>
      <c r="R13" s="13">
        <f>R11-R12</f>
        <v>-31069659558.720001</v>
      </c>
      <c r="S13" s="13">
        <f>S11-S12</f>
        <v>-32448757387.849998</v>
      </c>
      <c r="T13" s="13">
        <f>T11-T12</f>
        <v>-32903285690.529999</v>
      </c>
      <c r="U13" s="4"/>
      <c r="V13" s="4"/>
      <c r="W13" s="4"/>
      <c r="X13" s="4"/>
      <c r="Y13" s="4"/>
      <c r="Z13" s="4"/>
      <c r="AA13" s="4"/>
      <c r="AB13" s="4"/>
    </row>
    <row r="14" spans="1:28" s="14" customFormat="1" ht="12.75" customHeight="1" x14ac:dyDescent="0.2">
      <c r="A14" s="21" t="s">
        <v>6</v>
      </c>
      <c r="B14" s="7" t="s">
        <v>1</v>
      </c>
      <c r="C14" s="8">
        <v>1304283000</v>
      </c>
      <c r="D14" s="8">
        <v>1512857010</v>
      </c>
      <c r="E14" s="8">
        <v>1681260730</v>
      </c>
      <c r="F14" s="8">
        <v>1869020960</v>
      </c>
      <c r="G14" s="8">
        <v>2025441010</v>
      </c>
      <c r="H14" s="8">
        <v>2001211410</v>
      </c>
      <c r="I14" s="8">
        <v>2170713920</v>
      </c>
      <c r="J14" s="8">
        <v>2343239610</v>
      </c>
      <c r="K14" s="8">
        <v>2649782581.1999998</v>
      </c>
      <c r="L14" s="8">
        <v>2929513668.3000002</v>
      </c>
      <c r="M14" s="8">
        <v>2172823000</v>
      </c>
      <c r="N14" s="8">
        <v>2360050000</v>
      </c>
      <c r="O14" s="8">
        <v>2691254000</v>
      </c>
      <c r="P14" s="8">
        <v>6651651360.2799997</v>
      </c>
      <c r="Q14" s="8">
        <v>8423991155.7200003</v>
      </c>
      <c r="R14" s="8">
        <v>8786638118.3099995</v>
      </c>
      <c r="S14" s="8">
        <v>9067119365.3400002</v>
      </c>
      <c r="T14" s="8">
        <v>9214051210.3700008</v>
      </c>
      <c r="U14" s="4"/>
      <c r="V14" s="4"/>
      <c r="W14" s="4"/>
      <c r="X14" s="4"/>
      <c r="Y14" s="4"/>
      <c r="Z14" s="4"/>
      <c r="AA14" s="4"/>
      <c r="AB14" s="4"/>
    </row>
    <row r="15" spans="1:28" s="14" customFormat="1" ht="12.75" customHeight="1" x14ac:dyDescent="0.2">
      <c r="A15" s="20"/>
      <c r="B15" s="10" t="s">
        <v>2</v>
      </c>
      <c r="C15" s="9">
        <v>17658171000</v>
      </c>
      <c r="D15" s="9">
        <v>20003212380</v>
      </c>
      <c r="E15" s="9">
        <v>20642119960</v>
      </c>
      <c r="F15" s="9">
        <v>21395542760</v>
      </c>
      <c r="G15" s="9">
        <v>21965528050</v>
      </c>
      <c r="H15" s="9">
        <v>23321608600</v>
      </c>
      <c r="I15" s="9">
        <v>28892944840</v>
      </c>
      <c r="J15" s="9">
        <v>31848796510</v>
      </c>
      <c r="K15" s="9">
        <v>36998811217.699997</v>
      </c>
      <c r="L15" s="9">
        <v>36998811217.699997</v>
      </c>
      <c r="M15" s="9">
        <v>19124913000</v>
      </c>
      <c r="N15" s="9">
        <v>21412835000</v>
      </c>
      <c r="O15" s="9">
        <v>22909321000</v>
      </c>
      <c r="P15" s="9">
        <v>23436906895.540001</v>
      </c>
      <c r="Q15" s="9">
        <v>24561454480.59</v>
      </c>
      <c r="R15" s="9">
        <v>25708294887.630001</v>
      </c>
      <c r="S15" s="9">
        <v>26619434884.060001</v>
      </c>
      <c r="T15" s="9">
        <v>27190923707.799999</v>
      </c>
      <c r="U15" s="4"/>
      <c r="V15" s="4"/>
      <c r="W15" s="4"/>
      <c r="X15" s="4"/>
      <c r="Y15" s="4"/>
      <c r="Z15" s="4"/>
      <c r="AA15" s="4"/>
      <c r="AB15" s="4"/>
    </row>
    <row r="16" spans="1:28" s="14" customFormat="1" ht="12.75" customHeight="1" x14ac:dyDescent="0.2">
      <c r="A16" s="11"/>
      <c r="B16" s="11" t="s">
        <v>3</v>
      </c>
      <c r="C16" s="12">
        <v>-16353888000</v>
      </c>
      <c r="D16" s="12">
        <v>-18490355370</v>
      </c>
      <c r="E16" s="12">
        <v>-18960859230</v>
      </c>
      <c r="F16" s="12">
        <v>-19526521800</v>
      </c>
      <c r="G16" s="12">
        <v>-19940087040</v>
      </c>
      <c r="H16" s="12">
        <v>-21320397190</v>
      </c>
      <c r="I16" s="12">
        <v>-26722230920</v>
      </c>
      <c r="J16" s="12">
        <v>-29505556900</v>
      </c>
      <c r="K16" s="12">
        <v>-32506781069.380001</v>
      </c>
      <c r="L16" s="12">
        <v>-34069297549.400002</v>
      </c>
      <c r="M16" s="13">
        <v>-16952090000</v>
      </c>
      <c r="N16" s="13">
        <v>-19052785000</v>
      </c>
      <c r="O16" s="13">
        <v>-20218067000</v>
      </c>
      <c r="P16" s="13">
        <f>P14-P15</f>
        <v>-16785255535.260002</v>
      </c>
      <c r="Q16" s="13">
        <f>Q14-Q15</f>
        <v>-16137463324.869999</v>
      </c>
      <c r="R16" s="13">
        <f>R14-R15</f>
        <v>-16921656769.320002</v>
      </c>
      <c r="S16" s="13"/>
      <c r="T16" s="13"/>
      <c r="U16" s="4"/>
      <c r="V16" s="4"/>
      <c r="W16" s="4"/>
      <c r="X16" s="4"/>
      <c r="Y16" s="4"/>
      <c r="Z16" s="4"/>
      <c r="AA16" s="4"/>
      <c r="AB16" s="4"/>
    </row>
    <row r="17" spans="1:28" s="14" customFormat="1" ht="12.75" customHeight="1" x14ac:dyDescent="0.2">
      <c r="A17" s="19" t="s">
        <v>7</v>
      </c>
      <c r="B17" s="7" t="s">
        <v>1</v>
      </c>
      <c r="C17" s="8">
        <v>15216377000</v>
      </c>
      <c r="D17" s="8">
        <v>17581312860</v>
      </c>
      <c r="E17" s="8">
        <v>20192103240</v>
      </c>
      <c r="F17" s="8">
        <v>22676701940</v>
      </c>
      <c r="G17" s="8">
        <v>24639894910</v>
      </c>
      <c r="H17" s="8">
        <v>24984716360</v>
      </c>
      <c r="I17" s="8">
        <v>26747998700</v>
      </c>
      <c r="J17" s="8">
        <v>29278373980</v>
      </c>
      <c r="K17" s="8">
        <v>32148415791.009998</v>
      </c>
      <c r="L17" s="8">
        <v>33625916885.73</v>
      </c>
      <c r="M17" s="8">
        <v>387493000</v>
      </c>
      <c r="N17" s="8">
        <v>268957000</v>
      </c>
      <c r="O17" s="8">
        <v>294011000</v>
      </c>
      <c r="P17" s="8">
        <v>551327186.64999998</v>
      </c>
      <c r="Q17" s="8">
        <v>642085990.90999997</v>
      </c>
      <c r="R17" s="8">
        <v>654183387.91999996</v>
      </c>
      <c r="S17" s="8">
        <v>896034233.86000001</v>
      </c>
      <c r="T17" s="8">
        <v>1097664313.3</v>
      </c>
      <c r="U17" s="4"/>
      <c r="V17" s="4"/>
      <c r="W17" s="4"/>
      <c r="X17" s="4"/>
      <c r="Y17" s="4"/>
      <c r="Z17" s="4"/>
      <c r="AA17" s="4"/>
      <c r="AB17" s="4"/>
    </row>
    <row r="18" spans="1:28" s="14" customFormat="1" ht="12.75" customHeight="1" x14ac:dyDescent="0.2">
      <c r="A18" s="20"/>
      <c r="B18" s="10" t="s">
        <v>2</v>
      </c>
      <c r="C18" s="9">
        <v>52669542000</v>
      </c>
      <c r="D18" s="9">
        <v>58652061328.349998</v>
      </c>
      <c r="E18" s="9">
        <v>67206997090</v>
      </c>
      <c r="F18" s="9">
        <v>73922477079.459991</v>
      </c>
      <c r="G18" s="9">
        <v>79146474880</v>
      </c>
      <c r="H18" s="9">
        <v>82545820705.179993</v>
      </c>
      <c r="I18" s="9">
        <v>89433961170</v>
      </c>
      <c r="J18" s="9">
        <v>96226529670</v>
      </c>
      <c r="K18" s="9">
        <v>104663007901.86</v>
      </c>
      <c r="L18" s="9">
        <v>110777469311.97</v>
      </c>
      <c r="M18" s="9">
        <v>4888952000</v>
      </c>
      <c r="N18" s="9">
        <v>5037377000</v>
      </c>
      <c r="O18" s="9">
        <v>5324155000</v>
      </c>
      <c r="P18" s="9">
        <v>6523908336.46</v>
      </c>
      <c r="Q18" s="8">
        <v>6693355548.1099997</v>
      </c>
      <c r="R18" s="8">
        <v>7213905974.0900002</v>
      </c>
      <c r="S18" s="8">
        <v>8928477242.5799999</v>
      </c>
      <c r="T18" s="8">
        <v>9554224828.8299999</v>
      </c>
      <c r="U18" s="4"/>
      <c r="V18" s="4"/>
      <c r="W18" s="4"/>
      <c r="X18" s="4"/>
      <c r="Y18" s="4"/>
      <c r="Z18" s="4"/>
      <c r="AA18" s="4"/>
      <c r="AB18" s="4"/>
    </row>
    <row r="19" spans="1:28" s="14" customFormat="1" ht="12.75" customHeight="1" x14ac:dyDescent="0.2">
      <c r="A19" s="11"/>
      <c r="B19" s="11" t="s">
        <v>3</v>
      </c>
      <c r="C19" s="12">
        <v>-37453165000</v>
      </c>
      <c r="D19" s="12">
        <v>-41070748468.349998</v>
      </c>
      <c r="E19" s="12">
        <v>-47014893850</v>
      </c>
      <c r="F19" s="12">
        <v>-51245775139.459999</v>
      </c>
      <c r="G19" s="12">
        <v>-54506579970</v>
      </c>
      <c r="H19" s="12">
        <v>-57561104345.18</v>
      </c>
      <c r="I19" s="12">
        <v>-62685962470</v>
      </c>
      <c r="J19" s="12">
        <v>-66948155690</v>
      </c>
      <c r="K19" s="12">
        <v>-72514592110.850006</v>
      </c>
      <c r="L19" s="12">
        <v>-77151552426.240005</v>
      </c>
      <c r="M19" s="13">
        <v>-4501459000</v>
      </c>
      <c r="N19" s="13">
        <v>-4768420000</v>
      </c>
      <c r="O19" s="13">
        <v>-5030144000</v>
      </c>
      <c r="P19" s="13">
        <f>P17-P18</f>
        <v>-5972581149.8100004</v>
      </c>
      <c r="Q19" s="13">
        <f>Q17-Q18</f>
        <v>-6051269557.1999998</v>
      </c>
      <c r="R19" s="13">
        <f>R17-R18</f>
        <v>-6559722586.1700001</v>
      </c>
      <c r="S19" s="13">
        <f>S17-S18</f>
        <v>-8032443008.7200003</v>
      </c>
      <c r="T19" s="13">
        <f>T17-T18</f>
        <v>-8456560515.5299997</v>
      </c>
      <c r="U19" s="4"/>
      <c r="V19" s="4"/>
      <c r="W19" s="4"/>
      <c r="X19" s="4"/>
      <c r="Y19" s="4"/>
      <c r="Z19" s="4"/>
      <c r="AA19" s="4"/>
      <c r="AB19" s="4"/>
    </row>
    <row r="20" spans="1:28" s="14" customFormat="1" ht="12.75" customHeight="1" x14ac:dyDescent="0.2">
      <c r="A20" s="19" t="s">
        <v>8</v>
      </c>
      <c r="B20" s="10" t="s">
        <v>1</v>
      </c>
      <c r="C20" s="9">
        <v>15216377000</v>
      </c>
      <c r="D20" s="9">
        <v>17581312860</v>
      </c>
      <c r="E20" s="9">
        <v>20192103240</v>
      </c>
      <c r="F20" s="9">
        <v>22676701940</v>
      </c>
      <c r="G20" s="9">
        <v>24639894910</v>
      </c>
      <c r="H20" s="9">
        <v>24984716360</v>
      </c>
      <c r="I20" s="9">
        <v>26747998700</v>
      </c>
      <c r="J20" s="9">
        <v>29278373980</v>
      </c>
      <c r="K20" s="9">
        <v>32148415791.009998</v>
      </c>
      <c r="L20" s="9">
        <v>33625916885.73</v>
      </c>
      <c r="M20" s="9">
        <v>36028819599.940002</v>
      </c>
      <c r="N20" s="9">
        <v>36039899000</v>
      </c>
      <c r="O20" s="9">
        <v>36152211000</v>
      </c>
      <c r="P20" s="9">
        <f>P5+P11+P14+P17</f>
        <v>46638567692.709999</v>
      </c>
      <c r="Q20" s="9">
        <f>Q5+Q11+Q14+Q17</f>
        <v>49720650105.650002</v>
      </c>
      <c r="R20" s="9">
        <f>R5+R8+R11+R14+R17</f>
        <v>48896443231.499992</v>
      </c>
      <c r="S20" s="9">
        <f>SUM(S5,S8,S11,S14,S17)</f>
        <v>49192703448.860001</v>
      </c>
      <c r="T20" s="9">
        <f>SUM(T5,T8,T11,T14,T17)</f>
        <v>51684273028.070007</v>
      </c>
    </row>
    <row r="21" spans="1:28" s="14" customFormat="1" ht="12.75" customHeight="1" x14ac:dyDescent="0.2">
      <c r="A21" s="20"/>
      <c r="B21" s="10" t="s">
        <v>2</v>
      </c>
      <c r="C21" s="9">
        <v>52669542000</v>
      </c>
      <c r="D21" s="9">
        <v>58652061328.349998</v>
      </c>
      <c r="E21" s="9">
        <v>67206997090</v>
      </c>
      <c r="F21" s="9">
        <v>73922477079.459991</v>
      </c>
      <c r="G21" s="9">
        <v>79146474880</v>
      </c>
      <c r="H21" s="9">
        <v>82545820705.179993</v>
      </c>
      <c r="I21" s="9">
        <v>89433961170</v>
      </c>
      <c r="J21" s="9">
        <v>96226529670</v>
      </c>
      <c r="K21" s="9">
        <v>104663007901.86</v>
      </c>
      <c r="L21" s="9">
        <v>110777469311.97</v>
      </c>
      <c r="M21" s="9">
        <v>124169170549.45001</v>
      </c>
      <c r="N21" s="9">
        <v>132536541831.14</v>
      </c>
      <c r="O21" s="9">
        <v>141235320000</v>
      </c>
      <c r="P21" s="9">
        <f>P6+P12+P15+P18</f>
        <v>145994674825.23999</v>
      </c>
      <c r="Q21" s="9">
        <f>Q6+Q12+Q15+Q18</f>
        <v>149565651361.89999</v>
      </c>
      <c r="R21" s="9">
        <f>R6+R12+R15+R18</f>
        <v>154021307920.01999</v>
      </c>
      <c r="S21" s="9">
        <f>SUM(S6,S9,S12,S15,S18)</f>
        <v>162002037112.09</v>
      </c>
      <c r="T21" s="9">
        <f>SUM(T6,T9,T12,T15,T18)</f>
        <v>166840965076.25998</v>
      </c>
    </row>
    <row r="22" spans="1:28" s="14" customFormat="1" ht="12.75" customHeight="1" x14ac:dyDescent="0.2">
      <c r="A22" s="11"/>
      <c r="B22" s="11" t="s">
        <v>3</v>
      </c>
      <c r="C22" s="12">
        <v>-37453165000</v>
      </c>
      <c r="D22" s="12">
        <v>-41070748468.349998</v>
      </c>
      <c r="E22" s="12">
        <v>-47014893850</v>
      </c>
      <c r="F22" s="12">
        <v>-51245775139.459999</v>
      </c>
      <c r="G22" s="12">
        <v>-54506579970</v>
      </c>
      <c r="H22" s="12">
        <v>-57561104345.18</v>
      </c>
      <c r="I22" s="12">
        <v>-62685962470</v>
      </c>
      <c r="J22" s="12">
        <v>-66948155690</v>
      </c>
      <c r="K22" s="12">
        <v>-72514592110.850006</v>
      </c>
      <c r="L22" s="12">
        <v>-77151552426.240005</v>
      </c>
      <c r="M22" s="13">
        <v>-88140350949.51001</v>
      </c>
      <c r="N22" s="13">
        <v>-96496642831.139999</v>
      </c>
      <c r="O22" s="13">
        <v>-105083109000</v>
      </c>
      <c r="P22" s="13">
        <f>P20-P21</f>
        <v>-99356107132.529999</v>
      </c>
      <c r="Q22" s="13">
        <f>Q20-Q21</f>
        <v>-99845001256.25</v>
      </c>
      <c r="R22" s="13">
        <f>R20-R21</f>
        <v>-105124864688.51999</v>
      </c>
      <c r="S22" s="13">
        <f>S20-S21</f>
        <v>-112809333663.23</v>
      </c>
      <c r="T22" s="13">
        <f>T20-T21</f>
        <v>-115156692048.18997</v>
      </c>
    </row>
    <row r="23" spans="1:28" s="14" customFormat="1" ht="15.75" customHeight="1" x14ac:dyDescent="0.2"/>
    <row r="24" spans="1:28" s="14" customFormat="1" ht="15.75" customHeight="1" x14ac:dyDescent="0.2">
      <c r="A24" s="15" t="s">
        <v>10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</row>
    <row r="25" spans="1:28" s="14" customFormat="1" ht="15.75" customHeight="1" x14ac:dyDescent="0.2">
      <c r="A25" s="15" t="s">
        <v>9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</row>
    <row r="26" spans="1:28" ht="15.75" customHeight="1" x14ac:dyDescent="0.3"/>
    <row r="27" spans="1:28" ht="15.75" customHeight="1" x14ac:dyDescent="0.3"/>
    <row r="28" spans="1:28" ht="15.75" customHeight="1" x14ac:dyDescent="0.3"/>
    <row r="29" spans="1:28" ht="15.75" customHeight="1" x14ac:dyDescent="0.3"/>
    <row r="30" spans="1:28" ht="15.75" customHeight="1" x14ac:dyDescent="0.3"/>
    <row r="31" spans="1:28" ht="15.75" customHeight="1" x14ac:dyDescent="0.3"/>
    <row r="32" spans="1:28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</sheetData>
  <mergeCells count="6">
    <mergeCell ref="A20:A21"/>
    <mergeCell ref="A5:A6"/>
    <mergeCell ref="A8:A9"/>
    <mergeCell ref="A11:A12"/>
    <mergeCell ref="A14:A15"/>
    <mergeCell ref="A17:A18"/>
  </mergeCells>
  <pageMargins left="0.511811024" right="0.511811024" top="0.78740157499999996" bottom="0.7874015749999999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 FINANCEIRO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 de Oliveira</dc:creator>
  <cp:lastModifiedBy>Alexandre S de Oliveira</cp:lastModifiedBy>
  <dcterms:created xsi:type="dcterms:W3CDTF">2020-11-05T14:21:15Z</dcterms:created>
  <dcterms:modified xsi:type="dcterms:W3CDTF">2025-11-11T19:10:30Z</dcterms:modified>
</cp:coreProperties>
</file>